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985" windowHeight="10575" activeTab="0"/>
  </bookViews>
  <sheets>
    <sheet name="Кад11-1 (2)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<sst xmlns="http://schemas.openxmlformats.org/spreadsheetml/2006/main" count="55" uniqueCount="55">
  <si>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Статьи расходов</t>
  </si>
  <si>
    <t xml:space="preserve"> -  техническая диагностирование внутридомовых газовых сетей</t>
  </si>
  <si>
    <t xml:space="preserve"> -  восстановление работоспособности системы пожаротушения  в домах повышенной этажности</t>
  </si>
  <si>
    <t>с 01.01.2014г.</t>
  </si>
  <si>
    <t>с 01.07.2014г.</t>
  </si>
  <si>
    <t>2014 год</t>
  </si>
  <si>
    <t>Сумма,руб.</t>
  </si>
  <si>
    <t>Ожидаемое  сальдо на  01.10.2013     год</t>
  </si>
  <si>
    <t>1.</t>
  </si>
  <si>
    <t>Текущий ремонт и техническое обслуживание конструктивных элементов зданий и внутридомового инженерного оборудования в т.ч.</t>
  </si>
  <si>
    <t xml:space="preserve"> -  техническое обслуживание конструктивных элементов зданий и внутридомового инженерного оборудования (профосмотры, непредвиденный ремонт)</t>
  </si>
  <si>
    <t xml:space="preserve"> -  ремонт лестничных клеток</t>
  </si>
  <si>
    <t xml:space="preserve"> -  установка пластиковых окон</t>
  </si>
  <si>
    <t xml:space="preserve"> -  ремонт розлива ХВС, ГВС, канализации</t>
  </si>
  <si>
    <t xml:space="preserve"> -  ремонт кровли</t>
  </si>
  <si>
    <t xml:space="preserve"> -  очистка кровли от снега</t>
  </si>
  <si>
    <t xml:space="preserve"> -  общестроительные работы </t>
  </si>
  <si>
    <t xml:space="preserve"> -  сантехнические работы</t>
  </si>
  <si>
    <t xml:space="preserve"> - электромонтажные работы</t>
  </si>
  <si>
    <t xml:space="preserve"> -  подготовка к отопительному сезону</t>
  </si>
  <si>
    <t xml:space="preserve"> -  внешнее благоустройство</t>
  </si>
  <si>
    <t xml:space="preserve"> -  АППЗ и ДУ</t>
  </si>
  <si>
    <t xml:space="preserve"> -  замер сопротивления изоляции электропроводки</t>
  </si>
  <si>
    <t xml:space="preserve"> -  обслуживание  теплосчетчиков</t>
  </si>
  <si>
    <t xml:space="preserve"> -  установка коммерческого узла учета тепловой энергии и теплоносителя</t>
  </si>
  <si>
    <t xml:space="preserve"> -  обслуживание узла учета автоматического регулирования</t>
  </si>
  <si>
    <t xml:space="preserve"> -  обслуживание насосной станции</t>
  </si>
  <si>
    <t xml:space="preserve"> -  содержание ИТП</t>
  </si>
  <si>
    <t>2.</t>
  </si>
  <si>
    <t>Содержание домового хозяйства и придомовой территории в т.ч.</t>
  </si>
  <si>
    <t>2.1</t>
  </si>
  <si>
    <t>Услуги сторонних организаций</t>
  </si>
  <si>
    <t xml:space="preserve"> - расходы по сбору,вывозу твердых бытовых отходов</t>
  </si>
  <si>
    <t xml:space="preserve"> - расходы по обследованию дымоходов и вентканалов</t>
  </si>
  <si>
    <t xml:space="preserve"> - расходы на санитарно-профилактические услуги (дератизация)</t>
  </si>
  <si>
    <t xml:space="preserve"> - расходы по содержанию лифтов</t>
  </si>
  <si>
    <t xml:space="preserve"> - обслуживание ВДГО</t>
  </si>
  <si>
    <t>2.2</t>
  </si>
  <si>
    <t>Услуги жилищных предприятий</t>
  </si>
  <si>
    <t xml:space="preserve"> - расходы по уборке придомовой территории</t>
  </si>
  <si>
    <t xml:space="preserve"> - расходы по уборке лестничных клеток</t>
  </si>
  <si>
    <t xml:space="preserve"> - расходы по уборке мусоропровода</t>
  </si>
  <si>
    <t xml:space="preserve"> - вывоз КГМ, снега сторонним транспортом</t>
  </si>
  <si>
    <t>3.</t>
  </si>
  <si>
    <t>Общеэксплуатационные расходы</t>
  </si>
  <si>
    <t>4.</t>
  </si>
  <si>
    <t>Расходы по начислению и сбору платежей за ЖКУ, управлению жилищном фондом</t>
  </si>
  <si>
    <t>Итого стоимость услуг</t>
  </si>
  <si>
    <t xml:space="preserve">Итого стоимость услуг с НДС </t>
  </si>
  <si>
    <t>Итого стоимость услуг с НДС с учетом сальдо</t>
  </si>
  <si>
    <t>Размер платы за содержание и ремонт жилого дома с учетом сальдо</t>
  </si>
  <si>
    <t>Общая площадь, кв.м.</t>
  </si>
  <si>
    <t>Расшифровка размера платы за содержание и ремонт жилого дома по адресу</t>
  </si>
  <si>
    <t>Братьев Кадомцевых 11/1</t>
  </si>
  <si>
    <t>Прочие расходы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</si>
</sst>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%"/>
    <numFmt numFmtId="168" formatCode="#,##0_р_."/>
    <numFmt numFmtId="169" formatCode="0.00000%"/>
    <numFmt numFmtId="170" formatCode="#,##0.000_р_."/>
    <numFmt numFmtId="171" formatCode="0.0000000"/>
    <numFmt numFmtId="172" formatCode="0.00000000"/>
    <numFmt numFmtId="173" formatCode="0.000000"/>
    <numFmt numFmtId="174" formatCode="0.00000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* #,##0_-;\-* #,##0_-;_-* &quot;-&quot;_-;_-@_-"/>
    <numFmt numFmtId="185" formatCode="_-&quot;€&quot;* #,##0.00_-;\-&quot;€&quot;* #,##0.00_-;_-&quot;€&quot;* &quot;-&quot;??_-;_-@_-"/>
    <numFmt numFmtId="186" formatCode="_-* #,##0.00_-;\-* #,##0.00_-;_-* &quot;-&quot;??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* #,##0_);_(* \(#,##0\);_(* &quot;-&quot;??_);_(@_)"/>
    <numFmt numFmtId="192" formatCode="_-* #,##0_р_._-;\-* #,##0_р_._-;_-* &quot;-&quot;??_р_.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"/>
    <numFmt numFmtId="198" formatCode="00,000"/>
    <numFmt numFmtId="199" formatCode="_-* #,##0.0_р_._-;\-* #,##0.0_р_._-;_-* &quot;-&quot;??_р_._-;_-@_-"/>
    <numFmt numFmtId="200" formatCode="_-* #,##0.0_р_._-;\-* #,##0.0_р_._-;_-* &quot;-&quot;?_р_._-;_-@_-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i/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100" applyFont="1" applyFill="1" applyAlignment="1">
      <alignment vertical="top" wrapText="1"/>
      <protection/>
    </xf>
    <xf numFmtId="0" fontId="1" fillId="0" borderId="0" xfId="100" applyFont="1">
      <alignment/>
      <protection/>
    </xf>
    <xf numFmtId="1" fontId="1" fillId="0" borderId="10" xfId="102" applyNumberFormat="1" applyFont="1" applyFill="1" applyBorder="1" applyAlignment="1">
      <alignment vertical="top" wrapText="1"/>
      <protection/>
    </xf>
    <xf numFmtId="0" fontId="1" fillId="0" borderId="0" xfId="100" applyFont="1" applyFill="1">
      <alignment/>
      <protection/>
    </xf>
    <xf numFmtId="0" fontId="0" fillId="0" borderId="0" xfId="103" applyFont="1">
      <alignment/>
      <protection/>
    </xf>
    <xf numFmtId="0" fontId="25" fillId="0" borderId="0" xfId="103" applyFont="1" applyAlignment="1">
      <alignment horizontal="center"/>
      <protection/>
    </xf>
    <xf numFmtId="0" fontId="22" fillId="0" borderId="0" xfId="103" applyFont="1" applyAlignment="1">
      <alignment horizontal="center"/>
      <protection/>
    </xf>
    <xf numFmtId="0" fontId="26" fillId="0" borderId="0" xfId="103" applyFont="1" applyAlignment="1">
      <alignment/>
      <protection/>
    </xf>
    <xf numFmtId="1" fontId="22" fillId="0" borderId="0" xfId="103" applyNumberFormat="1" applyFont="1" applyFill="1" applyAlignment="1">
      <alignment horizontal="center"/>
      <protection/>
    </xf>
    <xf numFmtId="0" fontId="0" fillId="0" borderId="0" xfId="103" applyFont="1" applyFill="1">
      <alignment/>
      <protection/>
    </xf>
    <xf numFmtId="0" fontId="23" fillId="24" borderId="0" xfId="94" applyFont="1" applyFill="1" applyBorder="1" applyAlignment="1">
      <alignment horizontal="center" vertical="center" wrapText="1"/>
      <protection/>
    </xf>
    <xf numFmtId="0" fontId="0" fillId="0" borderId="11" xfId="103" applyFont="1" applyBorder="1">
      <alignment/>
      <protection/>
    </xf>
    <xf numFmtId="0" fontId="22" fillId="0" borderId="10" xfId="103" applyFont="1" applyFill="1" applyBorder="1" applyAlignment="1">
      <alignment horizontal="center"/>
      <protection/>
    </xf>
    <xf numFmtId="0" fontId="27" fillId="0" borderId="10" xfId="66" applyFont="1" applyFill="1" applyBorder="1" applyAlignment="1">
      <alignment horizontal="center"/>
      <protection/>
    </xf>
    <xf numFmtId="0" fontId="23" fillId="24" borderId="10" xfId="94" applyFont="1" applyFill="1" applyBorder="1" applyAlignment="1">
      <alignment horizontal="center" vertical="center" wrapText="1"/>
      <protection/>
    </xf>
    <xf numFmtId="3" fontId="0" fillId="0" borderId="10" xfId="103" applyNumberFormat="1" applyFont="1" applyBorder="1" applyAlignment="1">
      <alignment horizontal="center"/>
      <protection/>
    </xf>
    <xf numFmtId="0" fontId="22" fillId="0" borderId="10" xfId="103" applyFont="1" applyFill="1" applyBorder="1" applyAlignment="1">
      <alignment horizontal="left"/>
      <protection/>
    </xf>
    <xf numFmtId="2" fontId="1" fillId="0" borderId="10" xfId="100" applyNumberFormat="1" applyFont="1" applyBorder="1">
      <alignment/>
      <protection/>
    </xf>
    <xf numFmtId="1" fontId="22" fillId="0" borderId="10" xfId="103" applyNumberFormat="1" applyFont="1" applyBorder="1" applyAlignment="1">
      <alignment horizontal="center"/>
      <protection/>
    </xf>
    <xf numFmtId="2" fontId="1" fillId="0" borderId="0" xfId="100" applyNumberFormat="1" applyFont="1">
      <alignment/>
      <protection/>
    </xf>
    <xf numFmtId="0" fontId="25" fillId="0" borderId="11" xfId="103" applyFont="1" applyBorder="1">
      <alignment/>
      <protection/>
    </xf>
    <xf numFmtId="0" fontId="25" fillId="0" borderId="10" xfId="103" applyFont="1" applyFill="1" applyBorder="1" applyAlignment="1">
      <alignment wrapText="1"/>
      <protection/>
    </xf>
    <xf numFmtId="2" fontId="23" fillId="0" borderId="10" xfId="0" applyNumberFormat="1" applyFont="1" applyFill="1" applyBorder="1" applyAlignment="1">
      <alignment horizontal="center"/>
    </xf>
    <xf numFmtId="0" fontId="0" fillId="0" borderId="10" xfId="103" applyFont="1" applyFill="1" applyBorder="1" applyAlignment="1">
      <alignment wrapText="1"/>
      <protection/>
    </xf>
    <xf numFmtId="0" fontId="25" fillId="0" borderId="11" xfId="103" applyFont="1" applyBorder="1" applyAlignment="1">
      <alignment horizontal="center"/>
      <protection/>
    </xf>
    <xf numFmtId="0" fontId="1" fillId="0" borderId="10" xfId="94" applyFont="1" applyFill="1" applyBorder="1">
      <alignment/>
      <protection/>
    </xf>
    <xf numFmtId="1" fontId="0" fillId="0" borderId="10" xfId="103" applyNumberFormat="1" applyFont="1" applyBorder="1" applyAlignment="1">
      <alignment horizontal="center" wrapText="1"/>
      <protection/>
    </xf>
    <xf numFmtId="0" fontId="1" fillId="0" borderId="10" xfId="63" applyFont="1" applyFill="1" applyBorder="1">
      <alignment/>
      <protection/>
    </xf>
    <xf numFmtId="0" fontId="1" fillId="0" borderId="10" xfId="63" applyFont="1" applyFill="1" applyBorder="1">
      <alignment/>
      <protection/>
    </xf>
    <xf numFmtId="0" fontId="0" fillId="0" borderId="11" xfId="103" applyFont="1" applyFill="1" applyBorder="1">
      <alignment/>
      <protection/>
    </xf>
    <xf numFmtId="0" fontId="24" fillId="0" borderId="10" xfId="0" applyFont="1" applyFill="1" applyBorder="1" applyAlignment="1">
      <alignment/>
    </xf>
    <xf numFmtId="1" fontId="0" fillId="0" borderId="10" xfId="103" applyNumberFormat="1" applyFont="1" applyFill="1" applyBorder="1" applyAlignment="1">
      <alignment horizontal="center" wrapText="1"/>
      <protection/>
    </xf>
    <xf numFmtId="0" fontId="2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3" fillId="0" borderId="10" xfId="103" applyFont="1" applyFill="1" applyBorder="1">
      <alignment/>
      <protection/>
    </xf>
    <xf numFmtId="0" fontId="23" fillId="0" borderId="10" xfId="103" applyFont="1" applyFill="1" applyBorder="1" applyAlignment="1">
      <alignment wrapText="1"/>
      <protection/>
    </xf>
    <xf numFmtId="3" fontId="0" fillId="0" borderId="10" xfId="103" applyNumberFormat="1" applyFont="1" applyFill="1" applyBorder="1" applyAlignment="1">
      <alignment horizontal="center"/>
      <protection/>
    </xf>
    <xf numFmtId="49" fontId="1" fillId="0" borderId="10" xfId="103" applyNumberFormat="1" applyFont="1" applyBorder="1">
      <alignment/>
      <protection/>
    </xf>
    <xf numFmtId="0" fontId="1" fillId="0" borderId="10" xfId="103" applyFont="1" applyFill="1" applyBorder="1">
      <alignment/>
      <protection/>
    </xf>
    <xf numFmtId="0" fontId="0" fillId="0" borderId="10" xfId="103" applyFont="1" applyFill="1" applyBorder="1">
      <alignment/>
      <protection/>
    </xf>
    <xf numFmtId="0" fontId="0" fillId="0" borderId="10" xfId="103" applyFont="1" applyBorder="1" applyAlignment="1">
      <alignment horizontal="center"/>
      <protection/>
    </xf>
    <xf numFmtId="1" fontId="1" fillId="0" borderId="10" xfId="101" applyNumberFormat="1" applyFont="1" applyFill="1" applyBorder="1" applyAlignment="1">
      <alignment vertical="top"/>
      <protection/>
    </xf>
    <xf numFmtId="0" fontId="23" fillId="0" borderId="10" xfId="103" applyFont="1" applyBorder="1">
      <alignment/>
      <protection/>
    </xf>
    <xf numFmtId="0" fontId="25" fillId="0" borderId="11" xfId="103" applyFont="1" applyFill="1" applyBorder="1" applyAlignment="1">
      <alignment wrapText="1"/>
      <protection/>
    </xf>
    <xf numFmtId="0" fontId="25" fillId="0" borderId="10" xfId="103" applyFont="1" applyBorder="1" applyAlignment="1">
      <alignment horizontal="center"/>
      <protection/>
    </xf>
    <xf numFmtId="0" fontId="0" fillId="0" borderId="10" xfId="103" applyFont="1" applyBorder="1">
      <alignment/>
      <protection/>
    </xf>
    <xf numFmtId="4" fontId="0" fillId="0" borderId="10" xfId="103" applyNumberFormat="1" applyFont="1" applyBorder="1" applyAlignment="1">
      <alignment horizontal="center"/>
      <protection/>
    </xf>
    <xf numFmtId="0" fontId="0" fillId="0" borderId="10" xfId="103" applyFont="1" applyFill="1" applyBorder="1" applyAlignment="1">
      <alignment horizontal="center"/>
      <protection/>
    </xf>
    <xf numFmtId="0" fontId="1" fillId="0" borderId="0" xfId="99" applyFont="1">
      <alignment/>
      <protection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_s.agisha_10_Кадомцевых 5-1 2013  ООО ЖЭУ №38" xfId="66"/>
    <cellStyle name="Обычный 20" xfId="67"/>
    <cellStyle name="Обычный 21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Образец  на 2012_50letsssr_2" xfId="99"/>
    <cellStyle name="Обычный_Образец  на 2012_50letsssr_2_СМЕТЫ 2014 22.04" xfId="100"/>
    <cellStyle name="Обычный_Образец  на 2012_Кадомцевых 5-1 2013  ООО ЖЭУ №38" xfId="101"/>
    <cellStyle name="Обычный_Подписано Смета на 2012 год, отчет 2011г._СМЕТЫ 2014 22.04" xfId="102"/>
    <cellStyle name="Обычный_Тарифы дома МС Сипайловский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D32" sqref="D32"/>
    </sheetView>
  </sheetViews>
  <sheetFormatPr defaultColWidth="9.00390625" defaultRowHeight="12.75"/>
  <cols>
    <col min="1" max="1" width="4.75390625" style="2" customWidth="1"/>
    <col min="2" max="2" width="60.25390625" style="1" customWidth="1"/>
    <col min="3" max="3" width="13.75390625" style="2" customWidth="1"/>
    <col min="4" max="4" width="15.00390625" style="2" customWidth="1"/>
    <col min="5" max="5" width="11.875" style="2" hidden="1" customWidth="1"/>
    <col min="6" max="6" width="0" style="2" hidden="1" customWidth="1"/>
    <col min="7" max="16384" width="9.125" style="2" customWidth="1"/>
  </cols>
  <sheetData>
    <row r="1" spans="1:3" s="49" customFormat="1" ht="12.75">
      <c r="A1" s="6"/>
      <c r="B1" s="7" t="s">
        <v>52</v>
      </c>
      <c r="C1" s="7"/>
    </row>
    <row r="2" spans="1:3" s="49" customFormat="1" ht="12.75">
      <c r="A2" s="6"/>
      <c r="B2" s="7"/>
      <c r="C2" s="7"/>
    </row>
    <row r="3" spans="1:3" s="49" customFormat="1" ht="12.75">
      <c r="A3" s="8"/>
      <c r="B3" s="9" t="s">
        <v>53</v>
      </c>
      <c r="C3" s="9"/>
    </row>
    <row r="4" spans="1:6" ht="12.75">
      <c r="A4" s="8"/>
      <c r="B4" s="9"/>
      <c r="C4" s="9"/>
      <c r="D4" s="9"/>
      <c r="E4" s="9"/>
      <c r="F4" s="1"/>
    </row>
    <row r="5" spans="1:6" ht="12.75">
      <c r="A5" s="5"/>
      <c r="B5" s="10"/>
      <c r="C5" s="11"/>
      <c r="D5" s="11"/>
      <c r="E5" s="11"/>
      <c r="F5" s="1"/>
    </row>
    <row r="6" spans="1:6" ht="12.75">
      <c r="A6" s="12"/>
      <c r="B6" s="13" t="s">
        <v>0</v>
      </c>
      <c r="C6" s="14" t="s">
        <v>3</v>
      </c>
      <c r="D6" s="14" t="s">
        <v>4</v>
      </c>
      <c r="E6" s="15" t="s">
        <v>5</v>
      </c>
      <c r="F6" s="1"/>
    </row>
    <row r="7" spans="1:6" ht="12.75">
      <c r="A7" s="12"/>
      <c r="B7" s="13"/>
      <c r="C7" s="14"/>
      <c r="D7" s="14"/>
      <c r="E7" s="16" t="s">
        <v>6</v>
      </c>
      <c r="F7" s="1"/>
    </row>
    <row r="8" spans="1:8" ht="12.75">
      <c r="A8" s="12"/>
      <c r="B8" s="17" t="s">
        <v>7</v>
      </c>
      <c r="C8" s="18">
        <v>3.910365271787581</v>
      </c>
      <c r="D8" s="18">
        <v>4.117614631192322</v>
      </c>
      <c r="E8" s="19" t="e">
        <f>#REF!</f>
        <v>#REF!</v>
      </c>
      <c r="F8" s="1"/>
      <c r="G8" s="20"/>
      <c r="H8" s="20"/>
    </row>
    <row r="9" spans="1:8" ht="38.25">
      <c r="A9" s="21" t="s">
        <v>8</v>
      </c>
      <c r="B9" s="22" t="s">
        <v>9</v>
      </c>
      <c r="C9" s="18">
        <v>3.262562857649773</v>
      </c>
      <c r="D9" s="18">
        <v>3.402876412765634</v>
      </c>
      <c r="E9" s="23" t="e">
        <f>SUM(E10:E29)</f>
        <v>#REF!</v>
      </c>
      <c r="F9" s="1"/>
      <c r="G9" s="20"/>
      <c r="H9" s="20"/>
    </row>
    <row r="10" spans="1:8" ht="38.25">
      <c r="A10" s="12"/>
      <c r="B10" s="24" t="s">
        <v>10</v>
      </c>
      <c r="C10" s="18">
        <v>1.1738675698293268</v>
      </c>
      <c r="D10" s="18">
        <v>1.2361802342656634</v>
      </c>
      <c r="E10" s="16" t="e">
        <f>#REF!</f>
        <v>#REF!</v>
      </c>
      <c r="F10" s="1"/>
      <c r="G10" s="20"/>
      <c r="H10" s="20"/>
    </row>
    <row r="11" spans="1:8" ht="12.75" hidden="1">
      <c r="A11" s="25"/>
      <c r="B11" s="26" t="s">
        <v>11</v>
      </c>
      <c r="C11" s="18">
        <v>0</v>
      </c>
      <c r="D11" s="18">
        <v>0</v>
      </c>
      <c r="E11" s="27" t="e">
        <f>#REF!</f>
        <v>#REF!</v>
      </c>
      <c r="F11" s="1"/>
      <c r="G11" s="20"/>
      <c r="H11" s="20"/>
    </row>
    <row r="12" spans="1:8" ht="12.75" hidden="1">
      <c r="A12" s="25"/>
      <c r="B12" s="26" t="s">
        <v>12</v>
      </c>
      <c r="C12" s="18">
        <v>0</v>
      </c>
      <c r="D12" s="18">
        <v>0</v>
      </c>
      <c r="E12" s="27" t="e">
        <f>#REF!</f>
        <v>#REF!</v>
      </c>
      <c r="F12" s="1"/>
      <c r="G12" s="20"/>
      <c r="H12" s="20"/>
    </row>
    <row r="13" spans="1:8" ht="12.75" hidden="1">
      <c r="A13" s="25"/>
      <c r="B13" s="26" t="s">
        <v>13</v>
      </c>
      <c r="C13" s="18">
        <v>0</v>
      </c>
      <c r="D13" s="18">
        <v>0</v>
      </c>
      <c r="E13" s="27" t="e">
        <f>#REF!</f>
        <v>#REF!</v>
      </c>
      <c r="F13" s="1"/>
      <c r="G13" s="20"/>
      <c r="H13" s="20"/>
    </row>
    <row r="14" spans="1:8" ht="12.75" hidden="1">
      <c r="A14" s="25"/>
      <c r="B14" s="26" t="s">
        <v>14</v>
      </c>
      <c r="C14" s="18">
        <v>0</v>
      </c>
      <c r="D14" s="18">
        <v>0</v>
      </c>
      <c r="E14" s="27" t="e">
        <f>#REF!+#REF!+#REF!</f>
        <v>#REF!</v>
      </c>
      <c r="F14" s="1"/>
      <c r="G14" s="20"/>
      <c r="H14" s="20"/>
    </row>
    <row r="15" spans="1:8" ht="15" customHeight="1">
      <c r="A15" s="12"/>
      <c r="B15" s="28" t="s">
        <v>15</v>
      </c>
      <c r="C15" s="18">
        <v>0.0759846070021187</v>
      </c>
      <c r="D15" s="18">
        <v>0.08001179117323098</v>
      </c>
      <c r="E15" s="27" t="e">
        <f>#REF!</f>
        <v>#REF!</v>
      </c>
      <c r="F15" s="1"/>
      <c r="G15" s="20"/>
      <c r="H15" s="20"/>
    </row>
    <row r="16" spans="1:8" ht="12.75" hidden="1">
      <c r="A16" s="12"/>
      <c r="B16" s="28" t="s">
        <v>16</v>
      </c>
      <c r="C16" s="18">
        <v>0</v>
      </c>
      <c r="D16" s="18">
        <v>0</v>
      </c>
      <c r="E16" s="27" t="e">
        <f>#REF!+#REF!</f>
        <v>#REF!</v>
      </c>
      <c r="F16" s="1"/>
      <c r="G16" s="20"/>
      <c r="H16" s="20"/>
    </row>
    <row r="17" spans="1:8" ht="12.75" hidden="1">
      <c r="A17" s="12"/>
      <c r="B17" s="28" t="s">
        <v>17</v>
      </c>
      <c r="C17" s="18">
        <v>0</v>
      </c>
      <c r="D17" s="18">
        <v>0</v>
      </c>
      <c r="E17" s="27" t="e">
        <f>#REF!+#REF!+#REF!</f>
        <v>#REF!</v>
      </c>
      <c r="F17" s="1"/>
      <c r="G17" s="20"/>
      <c r="H17" s="20"/>
    </row>
    <row r="18" spans="1:8" ht="15.75" customHeight="1" hidden="1">
      <c r="A18" s="12"/>
      <c r="B18" s="29" t="s">
        <v>18</v>
      </c>
      <c r="C18" s="18">
        <v>0</v>
      </c>
      <c r="D18" s="18">
        <v>0</v>
      </c>
      <c r="E18" s="27" t="e">
        <f>#REF!</f>
        <v>#REF!</v>
      </c>
      <c r="F18" s="1"/>
      <c r="G18" s="20"/>
      <c r="H18" s="20"/>
    </row>
    <row r="19" spans="1:8" ht="12.75">
      <c r="A19" s="12"/>
      <c r="B19" s="28" t="s">
        <v>19</v>
      </c>
      <c r="C19" s="18">
        <v>0.594835440183711</v>
      </c>
      <c r="D19" s="18">
        <v>0.6263617185134476</v>
      </c>
      <c r="E19" s="27" t="e">
        <f>#REF!+#REF!+#REF!</f>
        <v>#REF!</v>
      </c>
      <c r="F19" s="1"/>
      <c r="G19" s="20"/>
      <c r="H19" s="20"/>
    </row>
    <row r="20" spans="1:8" ht="12.75">
      <c r="A20" s="12"/>
      <c r="B20" s="28" t="s">
        <v>20</v>
      </c>
      <c r="C20" s="18">
        <v>0.06944444444444445</v>
      </c>
      <c r="D20" s="18">
        <v>0.04042504042504043</v>
      </c>
      <c r="E20" s="27" t="e">
        <f>#REF!</f>
        <v>#REF!</v>
      </c>
      <c r="F20" s="1"/>
      <c r="G20" s="20"/>
      <c r="H20" s="20"/>
    </row>
    <row r="21" spans="1:8" s="4" customFormat="1" ht="12.75" hidden="1">
      <c r="A21" s="30"/>
      <c r="B21" s="31" t="s">
        <v>21</v>
      </c>
      <c r="C21" s="18">
        <v>0</v>
      </c>
      <c r="D21" s="18">
        <v>0</v>
      </c>
      <c r="E21" s="32" t="e">
        <f>#REF!</f>
        <v>#REF!</v>
      </c>
      <c r="F21" s="1"/>
      <c r="G21" s="20"/>
      <c r="H21" s="20"/>
    </row>
    <row r="22" spans="1:8" s="4" customFormat="1" ht="24" hidden="1">
      <c r="A22" s="30"/>
      <c r="B22" s="33" t="s">
        <v>2</v>
      </c>
      <c r="C22" s="18">
        <v>0</v>
      </c>
      <c r="D22" s="18">
        <v>0</v>
      </c>
      <c r="E22" s="32" t="e">
        <f>#REF!</f>
        <v>#REF!</v>
      </c>
      <c r="F22" s="1"/>
      <c r="G22" s="20"/>
      <c r="H22" s="20"/>
    </row>
    <row r="23" spans="1:8" s="4" customFormat="1" ht="12.75">
      <c r="A23" s="30"/>
      <c r="B23" s="31" t="s">
        <v>22</v>
      </c>
      <c r="C23" s="18">
        <v>0.2542387923537461</v>
      </c>
      <c r="D23" s="18">
        <v>0.2677134483484946</v>
      </c>
      <c r="E23" s="32" t="e">
        <f>#REF!</f>
        <v>#REF!</v>
      </c>
      <c r="F23" s="1"/>
      <c r="G23" s="20"/>
      <c r="H23" s="20"/>
    </row>
    <row r="24" spans="1:8" s="4" customFormat="1" ht="12.75" hidden="1">
      <c r="A24" s="30"/>
      <c r="B24" s="3" t="s">
        <v>23</v>
      </c>
      <c r="C24" s="18">
        <v>0</v>
      </c>
      <c r="D24" s="18">
        <v>0</v>
      </c>
      <c r="E24" s="32" t="e">
        <f>#REF!</f>
        <v>#REF!</v>
      </c>
      <c r="F24" s="1"/>
      <c r="G24" s="20"/>
      <c r="H24" s="20"/>
    </row>
    <row r="25" spans="1:8" s="4" customFormat="1" ht="25.5" hidden="1">
      <c r="A25" s="30"/>
      <c r="B25" s="3" t="s">
        <v>24</v>
      </c>
      <c r="C25" s="18">
        <v>0</v>
      </c>
      <c r="D25" s="18">
        <v>0</v>
      </c>
      <c r="E25" s="32" t="e">
        <f>#REF!</f>
        <v>#REF!</v>
      </c>
      <c r="F25" s="1"/>
      <c r="G25" s="20"/>
      <c r="H25" s="20"/>
    </row>
    <row r="26" spans="1:8" s="4" customFormat="1" ht="12.75" hidden="1">
      <c r="A26" s="30"/>
      <c r="B26" s="31" t="s">
        <v>25</v>
      </c>
      <c r="C26" s="18">
        <v>0</v>
      </c>
      <c r="D26" s="18">
        <v>0</v>
      </c>
      <c r="E26" s="32" t="e">
        <f>#REF!</f>
        <v>#REF!</v>
      </c>
      <c r="F26" s="1"/>
      <c r="G26" s="20"/>
      <c r="H26" s="20"/>
    </row>
    <row r="27" spans="1:8" s="4" customFormat="1" ht="12.75" hidden="1">
      <c r="A27" s="30"/>
      <c r="B27" s="34" t="s">
        <v>26</v>
      </c>
      <c r="C27" s="18">
        <v>0</v>
      </c>
      <c r="D27" s="18">
        <v>0</v>
      </c>
      <c r="E27" s="32" t="e">
        <f>#REF!</f>
        <v>#REF!</v>
      </c>
      <c r="F27" s="1"/>
      <c r="G27" s="20"/>
      <c r="H27" s="20"/>
    </row>
    <row r="28" spans="1:8" s="4" customFormat="1" ht="12.75">
      <c r="A28" s="30"/>
      <c r="B28" s="34" t="s">
        <v>1</v>
      </c>
      <c r="C28" s="18">
        <v>1.0941920038364268</v>
      </c>
      <c r="D28" s="18">
        <v>1.1521841800397572</v>
      </c>
      <c r="E28" s="32" t="e">
        <f>#REF!</f>
        <v>#REF!</v>
      </c>
      <c r="F28" s="1"/>
      <c r="G28" s="20"/>
      <c r="H28" s="20"/>
    </row>
    <row r="29" spans="1:8" s="4" customFormat="1" ht="12.75" hidden="1">
      <c r="A29" s="30"/>
      <c r="B29" s="34" t="s">
        <v>27</v>
      </c>
      <c r="C29" s="18">
        <v>0</v>
      </c>
      <c r="D29" s="18">
        <v>0</v>
      </c>
      <c r="E29" s="32" t="e">
        <f>#REF!</f>
        <v>#REF!</v>
      </c>
      <c r="F29" s="1"/>
      <c r="G29" s="20"/>
      <c r="H29" s="20"/>
    </row>
    <row r="30" spans="1:8" s="4" customFormat="1" ht="25.5">
      <c r="A30" s="35" t="s">
        <v>28</v>
      </c>
      <c r="B30" s="36" t="s">
        <v>29</v>
      </c>
      <c r="C30" s="18">
        <v>5.49038666689436</v>
      </c>
      <c r="D30" s="18">
        <v>5.805452075491551</v>
      </c>
      <c r="E30" s="37">
        <f aca="true" t="shared" si="0" ref="E30:E46">C30+D30</f>
        <v>11.29583874238591</v>
      </c>
      <c r="F30" s="1"/>
      <c r="G30" s="20"/>
      <c r="H30" s="20"/>
    </row>
    <row r="31" spans="1:8" ht="12.75">
      <c r="A31" s="38" t="s">
        <v>30</v>
      </c>
      <c r="B31" s="39" t="s">
        <v>31</v>
      </c>
      <c r="C31" s="18">
        <v>2.7972649379961854</v>
      </c>
      <c r="D31" s="18">
        <v>2.9701328732766257</v>
      </c>
      <c r="E31" s="16">
        <f t="shared" si="0"/>
        <v>5.7673978112728115</v>
      </c>
      <c r="F31" s="1"/>
      <c r="G31" s="20"/>
      <c r="H31" s="20"/>
    </row>
    <row r="32" spans="1:8" ht="12.75">
      <c r="A32" s="38"/>
      <c r="B32" s="40" t="s">
        <v>32</v>
      </c>
      <c r="C32" s="18">
        <v>0.5280968468468468</v>
      </c>
      <c r="D32" s="18">
        <v>0.5809065315315316</v>
      </c>
      <c r="E32" s="16">
        <f t="shared" si="0"/>
        <v>1.1090033783783784</v>
      </c>
      <c r="F32" s="1"/>
      <c r="G32" s="20"/>
      <c r="H32" s="20"/>
    </row>
    <row r="33" spans="1:8" ht="12.75">
      <c r="A33" s="41"/>
      <c r="B33" s="40" t="s">
        <v>33</v>
      </c>
      <c r="C33" s="18">
        <v>0.05975831600831601</v>
      </c>
      <c r="D33" s="18">
        <v>0.06291580041580042</v>
      </c>
      <c r="E33" s="16">
        <f t="shared" si="0"/>
        <v>0.12267411642411644</v>
      </c>
      <c r="F33" s="1"/>
      <c r="G33" s="20"/>
      <c r="H33" s="20"/>
    </row>
    <row r="34" spans="1:8" ht="12.75">
      <c r="A34" s="41"/>
      <c r="B34" s="24" t="s">
        <v>34</v>
      </c>
      <c r="C34" s="18">
        <v>0.005291349041349041</v>
      </c>
      <c r="D34" s="18">
        <v>0.005545333795333795</v>
      </c>
      <c r="E34" s="16">
        <f t="shared" si="0"/>
        <v>0.010836682836682836</v>
      </c>
      <c r="F34" s="1"/>
      <c r="G34" s="20"/>
      <c r="H34" s="20"/>
    </row>
    <row r="35" spans="1:8" ht="12.75">
      <c r="A35" s="41"/>
      <c r="B35" s="42" t="s">
        <v>35</v>
      </c>
      <c r="C35" s="18">
        <v>2.204118426099673</v>
      </c>
      <c r="D35" s="18">
        <v>2.3207652075339604</v>
      </c>
      <c r="E35" s="16">
        <f t="shared" si="0"/>
        <v>4.5248836336336336</v>
      </c>
      <c r="F35" s="1"/>
      <c r="G35" s="20"/>
      <c r="H35" s="20"/>
    </row>
    <row r="36" spans="1:8" ht="12.75" hidden="1">
      <c r="A36" s="41"/>
      <c r="B36" s="40" t="s">
        <v>36</v>
      </c>
      <c r="C36" s="18">
        <v>0</v>
      </c>
      <c r="D36" s="18">
        <v>0</v>
      </c>
      <c r="E36" s="16">
        <f t="shared" si="0"/>
        <v>0</v>
      </c>
      <c r="F36" s="1"/>
      <c r="G36" s="20"/>
      <c r="H36" s="20"/>
    </row>
    <row r="37" spans="1:8" ht="12.75">
      <c r="A37" s="38" t="s">
        <v>37</v>
      </c>
      <c r="B37" s="39" t="s">
        <v>38</v>
      </c>
      <c r="C37" s="18">
        <v>2.6336217000231454</v>
      </c>
      <c r="D37" s="18">
        <v>2.775819173339895</v>
      </c>
      <c r="E37" s="16">
        <f t="shared" si="0"/>
        <v>5.409440873363041</v>
      </c>
      <c r="F37" s="1"/>
      <c r="G37" s="20"/>
      <c r="H37" s="20"/>
    </row>
    <row r="38" spans="1:8" ht="12.75">
      <c r="A38" s="41"/>
      <c r="B38" s="39" t="s">
        <v>39</v>
      </c>
      <c r="C38" s="18">
        <v>0.8058305988732405</v>
      </c>
      <c r="D38" s="18">
        <v>0.8485396206135222</v>
      </c>
      <c r="E38" s="16">
        <f t="shared" si="0"/>
        <v>1.6543702194867627</v>
      </c>
      <c r="F38" s="1"/>
      <c r="G38" s="20"/>
      <c r="H38" s="20"/>
    </row>
    <row r="39" spans="1:8" ht="12.75" hidden="1">
      <c r="A39" s="41"/>
      <c r="B39" s="39" t="s">
        <v>40</v>
      </c>
      <c r="C39" s="18">
        <v>0</v>
      </c>
      <c r="D39" s="18">
        <v>0</v>
      </c>
      <c r="E39" s="16">
        <f t="shared" si="0"/>
        <v>0</v>
      </c>
      <c r="F39" s="1"/>
      <c r="G39" s="20"/>
      <c r="H39" s="20"/>
    </row>
    <row r="40" spans="1:8" ht="12.75">
      <c r="A40" s="41"/>
      <c r="B40" s="39" t="s">
        <v>41</v>
      </c>
      <c r="C40" s="18">
        <v>1.5662387795975834</v>
      </c>
      <c r="D40" s="18">
        <v>1.6492494349162556</v>
      </c>
      <c r="E40" s="16">
        <f t="shared" si="0"/>
        <v>3.2154882145138393</v>
      </c>
      <c r="F40" s="1"/>
      <c r="G40" s="20"/>
      <c r="H40" s="20"/>
    </row>
    <row r="41" spans="1:8" ht="12.75">
      <c r="A41" s="41"/>
      <c r="B41" s="40" t="s">
        <v>42</v>
      </c>
      <c r="C41" s="18">
        <v>0.2615523215523215</v>
      </c>
      <c r="D41" s="18">
        <v>0.27803011781011777</v>
      </c>
      <c r="E41" s="16">
        <f t="shared" si="0"/>
        <v>0.5395824393624393</v>
      </c>
      <c r="F41" s="1"/>
      <c r="G41" s="20"/>
      <c r="H41" s="20"/>
    </row>
    <row r="42" spans="1:8" ht="12.75">
      <c r="A42" s="43" t="s">
        <v>43</v>
      </c>
      <c r="B42" s="35" t="s">
        <v>44</v>
      </c>
      <c r="C42" s="18">
        <v>0.6015833046366906</v>
      </c>
      <c r="D42" s="18">
        <v>0.6338959064016783</v>
      </c>
      <c r="E42" s="16">
        <f t="shared" si="0"/>
        <v>1.2354792110383688</v>
      </c>
      <c r="F42" s="1"/>
      <c r="G42" s="20"/>
      <c r="H42" s="20"/>
    </row>
    <row r="43" spans="1:8" ht="25.5">
      <c r="A43" s="43" t="s">
        <v>45</v>
      </c>
      <c r="B43" s="44" t="s">
        <v>46</v>
      </c>
      <c r="C43" s="18">
        <v>1.3434779394779393</v>
      </c>
      <c r="D43" s="18">
        <v>1.4238054978054977</v>
      </c>
      <c r="E43" s="16">
        <f t="shared" si="0"/>
        <v>2.767283437283437</v>
      </c>
      <c r="F43" s="1"/>
      <c r="G43" s="20"/>
      <c r="H43" s="20"/>
    </row>
    <row r="44" spans="1:8" ht="12.75">
      <c r="A44" s="45"/>
      <c r="B44" s="39" t="s">
        <v>54</v>
      </c>
      <c r="C44" s="18">
        <v>0.25827946442514954</v>
      </c>
      <c r="D44" s="18">
        <v>0.2729800114189317</v>
      </c>
      <c r="E44" s="16">
        <f t="shared" si="0"/>
        <v>0.5312594758440812</v>
      </c>
      <c r="F44" s="1"/>
      <c r="G44" s="20"/>
      <c r="H44" s="20"/>
    </row>
    <row r="45" spans="1:8" ht="12.75">
      <c r="A45" s="46"/>
      <c r="B45" s="39" t="s">
        <v>47</v>
      </c>
      <c r="C45" s="18">
        <v>10.95629023308391</v>
      </c>
      <c r="D45" s="18">
        <v>11.539009903883295</v>
      </c>
      <c r="E45" s="16">
        <f t="shared" si="0"/>
        <v>22.495300136967206</v>
      </c>
      <c r="F45" s="1"/>
      <c r="G45" s="20"/>
      <c r="H45" s="20"/>
    </row>
    <row r="46" spans="1:8" s="4" customFormat="1" ht="12.75">
      <c r="A46" s="40"/>
      <c r="B46" s="40" t="s">
        <v>48</v>
      </c>
      <c r="C46" s="18">
        <v>12.928422475039016</v>
      </c>
      <c r="D46" s="18">
        <v>13.616031686582286</v>
      </c>
      <c r="E46" s="37">
        <f t="shared" si="0"/>
        <v>26.544454161621303</v>
      </c>
      <c r="F46" s="1"/>
      <c r="G46" s="20"/>
      <c r="H46" s="20"/>
    </row>
    <row r="47" spans="1:8" ht="12.75">
      <c r="A47" s="46"/>
      <c r="B47" s="40" t="s">
        <v>49</v>
      </c>
      <c r="C47" s="18">
        <v>9.018057203251436</v>
      </c>
      <c r="D47" s="18">
        <v>9.498417055389963</v>
      </c>
      <c r="E47" s="16" t="e">
        <f>E46-E8</f>
        <v>#REF!</v>
      </c>
      <c r="F47" s="1"/>
      <c r="G47" s="20"/>
      <c r="H47" s="20"/>
    </row>
    <row r="48" spans="1:8" ht="25.5">
      <c r="A48" s="46"/>
      <c r="B48" s="36" t="s">
        <v>50</v>
      </c>
      <c r="C48" s="18">
        <v>9.018057203251436</v>
      </c>
      <c r="D48" s="18">
        <v>9.498417055389963</v>
      </c>
      <c r="E48" s="47" t="e">
        <f>E47/12/E49</f>
        <v>#REF!</v>
      </c>
      <c r="F48" s="1"/>
      <c r="G48" s="20"/>
      <c r="H48" s="20"/>
    </row>
    <row r="49" spans="1:8" ht="12.75">
      <c r="A49" s="46"/>
      <c r="B49" s="40" t="s">
        <v>51</v>
      </c>
      <c r="C49" s="18">
        <v>11544</v>
      </c>
      <c r="D49" s="18">
        <v>11544</v>
      </c>
      <c r="E49" s="48" t="e">
        <f>#REF!</f>
        <v>#REF!</v>
      </c>
      <c r="F49" s="48" t="e">
        <f>#REF!</f>
        <v>#REF!</v>
      </c>
      <c r="G49" s="20"/>
      <c r="H49" s="20"/>
    </row>
  </sheetData>
  <mergeCells count="5">
    <mergeCell ref="B1:C1"/>
    <mergeCell ref="B2:C2"/>
    <mergeCell ref="B3:C3"/>
    <mergeCell ref="B4:E4"/>
    <mergeCell ref="C5:E5"/>
  </mergeCells>
  <printOptions/>
  <pageMargins left="0.75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Ильяс</dc:creator>
  <cp:keywords/>
  <dc:description/>
  <cp:lastModifiedBy>Ильяс</cp:lastModifiedBy>
  <dcterms:created xsi:type="dcterms:W3CDTF">2014-07-11T01:26:18Z</dcterms:created>
  <dcterms:modified xsi:type="dcterms:W3CDTF">2014-07-11T01:28:32Z</dcterms:modified>
  <cp:category/>
  <cp:version/>
  <cp:contentType/>
  <cp:contentStatus/>
</cp:coreProperties>
</file>